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\Desktop\jaspreet singh\billing\accounts\rmb roadline inc\"/>
    </mc:Choice>
  </mc:AlternateContent>
  <xr:revisionPtr revIDLastSave="0" documentId="13_ncr:1_{505F48A3-0FE3-4764-BE82-1DF4C556940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&amp;L Statement" sheetId="1" r:id="rId1"/>
    <sheet name="Balance shee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34" i="1"/>
  <c r="B14" i="1"/>
  <c r="C8" i="1"/>
  <c r="F25" i="2"/>
  <c r="C16" i="1" l="1"/>
  <c r="C36" i="1" s="1"/>
  <c r="C43" i="1" s="1"/>
  <c r="F30" i="2"/>
  <c r="F17" i="2"/>
  <c r="C30" i="2"/>
  <c r="C17" i="2"/>
  <c r="C32" i="2" l="1"/>
  <c r="F32" i="2"/>
</calcChain>
</file>

<file path=xl/sharedStrings.xml><?xml version="1.0" encoding="utf-8"?>
<sst xmlns="http://schemas.openxmlformats.org/spreadsheetml/2006/main" count="93" uniqueCount="79">
  <si>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</si>
  <si>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</si>
  <si>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</si>
  <si>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</si>
  <si>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</si>
  <si>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</si>
  <si>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</si>
  <si>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</si>
  <si>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</si>
  <si>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</si>
  <si>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</si>
  <si>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</si>
  <si>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</si>
  <si>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</si>
  <si>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</si>
  <si>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</si>
  <si>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</si>
  <si>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</si>
  <si>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</si>
  <si>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</si>
  <si>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</si>
  <si>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</si>
  <si>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</si>
  <si>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</si>
  <si>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</si>
  <si>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</si>
  <si>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</si>
  <si>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</si>
  <si>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</si>
  <si>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</si>
  <si>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</si>
  <si>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</si>
  <si>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</si>
  <si>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</si>
  <si>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</si>
  <si>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</si>
  <si>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</si>
  <si>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</si>
  <si>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</si>
  <si>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</si>
  <si>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</si>
  <si>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</si>
  <si>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</si>
  <si>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</si>
  <si>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</si>
  <si>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</si>
  <si>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</si>
  <si>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</si>
  <si>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</si>
  <si>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</si>
  <si>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</si>
  <si>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</si>
  <si>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</si>
  <si>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</si>
  <si>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</si>
  <si>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</si>
  <si>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</si>
  <si>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</si>
  <si>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</si>
  <si>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</si>
  <si>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</si>
  <si>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</si>
  <si>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</si>
  <si>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</si>
  <si>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</si>
  <si>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</si>
  <si>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</si>
  <si>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</si>
  <si>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</si>
  <si>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</si>
  <si>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</si>
  <si>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</si>
  <si>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</si>
  <si>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</si>
  <si>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t>Flash Factoring</t>
  </si>
  <si>
    <t>RMB ROADLINE INC</t>
  </si>
  <si>
    <t>169 DARCY PKWY, LATHROP, CA, 95330 Phone: (209)-981-6008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</si>
  <si>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2024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</si>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</sst>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B12" sqref="B12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16384" width="8" style="1"/>
  </cols>
  <sheetData>
    <row r="1" spans="1:4" ht="38.1" customHeight="1" x14ac:dyDescent="0.25">
      <c r="A1" s="91" t="s">
        <v>75</v>
      </c>
      <c r="B1" s="91"/>
      <c r="C1" s="91"/>
      <c r="D1" s="91"/>
    </row>
    <row r="2" spans="1:4" ht="24.95" customHeight="1" x14ac:dyDescent="0.25">
      <c r="A2" s="92" t="s">
        <v>76</v>
      </c>
      <c r="B2" s="93"/>
      <c r="C2" s="93"/>
      <c r="D2" s="93"/>
    </row>
    <row r="3" spans="1:4" ht="38.1" customHeight="1" x14ac:dyDescent="0.25">
      <c r="A3" s="94" t="s">
        <v>0</v>
      </c>
      <c r="B3" s="94"/>
      <c r="C3" s="94"/>
      <c r="D3" s="94"/>
    </row>
    <row r="4" spans="1:4" ht="38.1" customHeight="1" x14ac:dyDescent="0.25">
      <c r="A4" s="95" t="s">
        <v>77</v>
      </c>
      <c r="B4" s="96"/>
      <c r="C4" s="96"/>
      <c r="D4" s="96"/>
    </row>
    <row r="5" spans="1:4" ht="18" customHeight="1" x14ac:dyDescent="0.25">
      <c r="A5" s="15" t="s">
        <v>1</v>
      </c>
      <c r="B5" s="16" t="s">
        <v>2</v>
      </c>
      <c r="C5" s="101" t="s">
        <v>2</v>
      </c>
      <c r="D5" s="102"/>
    </row>
    <row r="6" spans="1:4" ht="12.95" customHeight="1" x14ac:dyDescent="0.25">
      <c r="A6" s="2" t="s">
        <v>7</v>
      </c>
      <c r="B6" s="72">
        <v>2903935.1197204646</v>
      </c>
      <c r="C6" s="87"/>
      <c r="D6" s="89"/>
    </row>
    <row r="7" spans="1:4" ht="12.95" customHeight="1" x14ac:dyDescent="0.25">
      <c r="A7" s="3"/>
      <c r="B7" s="3"/>
      <c r="C7" s="87"/>
      <c r="D7" s="89"/>
    </row>
    <row r="8" spans="1:4" ht="17.100000000000001" customHeight="1" x14ac:dyDescent="0.25">
      <c r="A8" s="4" t="s">
        <v>3</v>
      </c>
      <c r="B8" s="5"/>
      <c r="C8" s="84">
        <f>SUM(B6:B6)</f>
        <v>2903935.1197204646</v>
      </c>
      <c r="D8" s="85"/>
    </row>
    <row r="9" spans="1:4" ht="27" customHeight="1" x14ac:dyDescent="0.25">
      <c r="A9" s="103"/>
      <c r="B9" s="104"/>
      <c r="C9" s="104"/>
      <c r="D9" s="105"/>
    </row>
    <row r="10" spans="1:4" ht="17.100000000000001" customHeight="1" x14ac:dyDescent="0.25">
      <c r="A10" s="11" t="s">
        <v>11</v>
      </c>
      <c r="B10" s="12" t="s">
        <v>2</v>
      </c>
      <c r="C10" s="78" t="s">
        <v>2</v>
      </c>
      <c r="D10" s="78"/>
    </row>
    <row r="11" spans="1:4" ht="12.95" customHeight="1" x14ac:dyDescent="0.25">
      <c r="A11" s="13" t="s">
        <v>8</v>
      </c>
      <c r="B11" s="17">
        <v>734861.23559585772</v>
      </c>
      <c r="C11" s="79"/>
      <c r="D11" s="79"/>
    </row>
    <row r="12" spans="1:4" ht="12.95" customHeight="1" x14ac:dyDescent="0.25">
      <c r="A12" s="13" t="s">
        <v>9</v>
      </c>
      <c r="B12" s="17">
        <v>52615.001924364362</v>
      </c>
      <c r="C12" s="79"/>
      <c r="D12" s="79"/>
    </row>
    <row r="13" spans="1:4" ht="12.95" customHeight="1" x14ac:dyDescent="0.25">
      <c r="A13" s="13" t="s">
        <v>10</v>
      </c>
      <c r="B13" s="17">
        <v>183249.03068640162</v>
      </c>
      <c r="C13" s="97"/>
      <c r="D13" s="98"/>
    </row>
    <row r="14" spans="1:4" s="20" customFormat="1" ht="17.100000000000001" customHeight="1" x14ac:dyDescent="0.25">
      <c r="A14" s="18" t="s">
        <v>13</v>
      </c>
      <c r="B14" s="19">
        <f>SUM(B11:B13)</f>
        <v>970725.26820662373</v>
      </c>
      <c r="C14" s="99"/>
      <c r="D14" s="100"/>
    </row>
    <row r="15" spans="1:4" ht="12.95" customHeight="1" x14ac:dyDescent="0.25">
      <c r="A15" s="10"/>
      <c r="B15" s="10"/>
      <c r="C15" s="80"/>
      <c r="D15" s="81"/>
    </row>
    <row r="16" spans="1:4" ht="17.100000000000001" customHeight="1" x14ac:dyDescent="0.25">
      <c r="A16" s="4" t="s">
        <v>12</v>
      </c>
      <c r="B16" s="5"/>
      <c r="C16" s="84">
        <f>+C8-B14</f>
        <v>1933209.8515138407</v>
      </c>
      <c r="D16" s="85"/>
    </row>
    <row r="17" spans="1:4" ht="27" customHeight="1" x14ac:dyDescent="0.25">
      <c r="A17" s="8"/>
      <c r="B17" s="9"/>
      <c r="C17" s="86"/>
      <c r="D17" s="90"/>
    </row>
    <row r="18" spans="1:4" ht="18" customHeight="1" x14ac:dyDescent="0.25">
      <c r="A18" s="11" t="s">
        <v>4</v>
      </c>
      <c r="B18" s="12" t="s">
        <v>2</v>
      </c>
      <c r="C18" s="78" t="s">
        <v>2</v>
      </c>
      <c r="D18" s="78"/>
    </row>
    <row r="19" spans="1:4" ht="12.95" customHeight="1" x14ac:dyDescent="0.25">
      <c r="A19" s="13" t="s">
        <v>74</v>
      </c>
      <c r="B19" s="48">
        <v>87118.045927209692</v>
      </c>
      <c r="C19" s="79"/>
      <c r="D19" s="79"/>
    </row>
    <row r="20" spans="1:4" ht="12.95" customHeight="1" x14ac:dyDescent="0.25">
      <c r="A20" s="13" t="s">
        <v>14</v>
      </c>
      <c r="B20" s="48">
        <v>32551.542435991538</v>
      </c>
      <c r="C20" s="79"/>
      <c r="D20" s="79"/>
    </row>
    <row r="21" spans="1:4" ht="12.95" customHeight="1" x14ac:dyDescent="0.25">
      <c r="A21" s="13" t="s">
        <v>15</v>
      </c>
      <c r="B21" s="48">
        <v>533450.87268331123</v>
      </c>
      <c r="C21" s="79"/>
      <c r="D21" s="79"/>
    </row>
    <row r="22" spans="1:4" ht="12.95" customHeight="1" x14ac:dyDescent="0.25">
      <c r="A22" s="13" t="s">
        <v>16</v>
      </c>
      <c r="B22" s="48">
        <v>161841.7768724412</v>
      </c>
      <c r="C22" s="79"/>
      <c r="D22" s="79"/>
    </row>
    <row r="23" spans="1:4" ht="12.95" customHeight="1" x14ac:dyDescent="0.25">
      <c r="A23" s="13" t="s">
        <v>17</v>
      </c>
      <c r="B23" s="48">
        <v>346169.55517042166</v>
      </c>
      <c r="C23" s="79"/>
      <c r="D23" s="79"/>
    </row>
    <row r="24" spans="1:4" ht="14.1" customHeight="1" x14ac:dyDescent="0.25">
      <c r="A24" s="13" t="s">
        <v>18</v>
      </c>
      <c r="B24" s="48">
        <v>9022.3677734259109</v>
      </c>
      <c r="C24" s="79"/>
      <c r="D24" s="79"/>
    </row>
    <row r="25" spans="1:4" ht="12.95" customHeight="1" x14ac:dyDescent="0.25">
      <c r="A25" s="13" t="s">
        <v>19</v>
      </c>
      <c r="B25" s="48">
        <v>32254.81711625454</v>
      </c>
      <c r="C25" s="79"/>
      <c r="D25" s="79"/>
    </row>
    <row r="26" spans="1:4" ht="12.95" customHeight="1" x14ac:dyDescent="0.25">
      <c r="A26" s="13" t="s">
        <v>20</v>
      </c>
      <c r="B26" s="48">
        <v>27356.925830406599</v>
      </c>
      <c r="C26" s="79"/>
      <c r="D26" s="79"/>
    </row>
    <row r="27" spans="1:4" ht="12.95" customHeight="1" x14ac:dyDescent="0.25">
      <c r="A27" s="13" t="s">
        <v>21</v>
      </c>
      <c r="B27" s="48">
        <v>63247.896811648134</v>
      </c>
      <c r="C27" s="79"/>
      <c r="D27" s="79"/>
    </row>
    <row r="28" spans="1:4" ht="12.95" customHeight="1" x14ac:dyDescent="0.25">
      <c r="A28" s="13" t="s">
        <v>22</v>
      </c>
      <c r="B28" s="48">
        <v>77533.795493934143</v>
      </c>
      <c r="C28" s="79"/>
      <c r="D28" s="79"/>
    </row>
    <row r="29" spans="1:4" ht="12.95" customHeight="1" x14ac:dyDescent="0.25">
      <c r="A29" s="13" t="s">
        <v>23</v>
      </c>
      <c r="B29" s="48">
        <v>10656.048629590958</v>
      </c>
      <c r="C29" s="79"/>
      <c r="D29" s="79"/>
    </row>
    <row r="30" spans="1:4" ht="12.95" customHeight="1" x14ac:dyDescent="0.25">
      <c r="A30" s="13" t="s">
        <v>24</v>
      </c>
      <c r="B30" s="48">
        <v>13837.762981402509</v>
      </c>
      <c r="C30" s="79"/>
      <c r="D30" s="79"/>
    </row>
    <row r="31" spans="1:4" ht="12.95" customHeight="1" x14ac:dyDescent="0.25">
      <c r="A31" s="13" t="s">
        <v>25</v>
      </c>
      <c r="B31" s="48">
        <v>8530.5903355518149</v>
      </c>
      <c r="C31" s="79"/>
      <c r="D31" s="79"/>
    </row>
    <row r="32" spans="1:4" ht="12.95" customHeight="1" x14ac:dyDescent="0.25">
      <c r="A32" s="13" t="s">
        <v>26</v>
      </c>
      <c r="B32" s="48">
        <v>9760.9445281448552</v>
      </c>
      <c r="C32" s="79"/>
      <c r="D32" s="79"/>
    </row>
    <row r="33" spans="1:4" ht="12.95" customHeight="1" x14ac:dyDescent="0.25">
      <c r="A33" s="10"/>
      <c r="B33" s="10"/>
      <c r="C33" s="80"/>
      <c r="D33" s="81"/>
    </row>
    <row r="34" spans="1:4" ht="17.100000000000001" customHeight="1" x14ac:dyDescent="0.25">
      <c r="A34" s="6" t="s">
        <v>5</v>
      </c>
      <c r="B34" s="7"/>
      <c r="C34" s="82">
        <f>SUM(B19:B32)</f>
        <v>1413332.9425897347</v>
      </c>
      <c r="D34" s="83"/>
    </row>
    <row r="35" spans="1:4" ht="27" customHeight="1" x14ac:dyDescent="0.25">
      <c r="A35" s="87"/>
      <c r="B35" s="88"/>
      <c r="C35" s="88"/>
      <c r="D35" s="89"/>
    </row>
    <row r="36" spans="1:4" ht="17.100000000000001" customHeight="1" x14ac:dyDescent="0.25">
      <c r="A36" s="4" t="s">
        <v>30</v>
      </c>
      <c r="B36" s="5"/>
      <c r="C36" s="84">
        <f>+C16-C34</f>
        <v>519876.90892410604</v>
      </c>
      <c r="D36" s="85"/>
    </row>
    <row r="37" spans="1:4" ht="27" customHeight="1" x14ac:dyDescent="0.25">
      <c r="A37" s="14"/>
      <c r="B37" s="14"/>
      <c r="C37" s="86"/>
      <c r="D37" s="86"/>
    </row>
    <row r="38" spans="1:4" ht="17.100000000000001" customHeight="1" x14ac:dyDescent="0.25">
      <c r="A38" s="11" t="s">
        <v>27</v>
      </c>
      <c r="B38" s="12" t="s">
        <v>2</v>
      </c>
      <c r="C38" s="78" t="s">
        <v>2</v>
      </c>
      <c r="D38" s="78"/>
    </row>
    <row r="39" spans="1:4" x14ac:dyDescent="0.25">
      <c r="A39" s="70" t="s">
        <v>28</v>
      </c>
      <c r="B39" s="71">
        <v>21792.558362031432</v>
      </c>
      <c r="C39" s="79"/>
      <c r="D39" s="79"/>
    </row>
    <row r="40" spans="1:4" x14ac:dyDescent="0.25">
      <c r="A40" s="10"/>
      <c r="B40" s="10"/>
      <c r="C40" s="80"/>
      <c r="D40" s="81"/>
    </row>
    <row r="41" spans="1:4" ht="17.100000000000001" customHeight="1" x14ac:dyDescent="0.25">
      <c r="A41" s="6" t="s">
        <v>29</v>
      </c>
      <c r="B41" s="7"/>
      <c r="C41" s="82">
        <f>SUM(B39:B39)</f>
        <v>21792.558362031432</v>
      </c>
      <c r="D41" s="83"/>
    </row>
    <row r="42" spans="1:4" x14ac:dyDescent="0.25">
      <c r="C42" s="77"/>
      <c r="D42" s="77"/>
    </row>
    <row r="43" spans="1:4" ht="18.75" x14ac:dyDescent="0.25">
      <c r="A43" s="75" t="s">
        <v>6</v>
      </c>
      <c r="B43" s="76"/>
      <c r="C43" s="84">
        <f>+C36-C41</f>
        <v>498084.35056207463</v>
      </c>
      <c r="D43" s="85"/>
    </row>
  </sheetData>
  <mergeCells count="44">
    <mergeCell ref="A1:D1"/>
    <mergeCell ref="A2:D2"/>
    <mergeCell ref="A3:D3"/>
    <mergeCell ref="A4:D4"/>
    <mergeCell ref="C15:D15"/>
    <mergeCell ref="C13:D13"/>
    <mergeCell ref="C14:D14"/>
    <mergeCell ref="C5:D5"/>
    <mergeCell ref="C6:D6"/>
    <mergeCell ref="C7:D7"/>
    <mergeCell ref="C8:D8"/>
    <mergeCell ref="A9:D9"/>
    <mergeCell ref="C10:D10"/>
    <mergeCell ref="C11:D11"/>
    <mergeCell ref="C12:D12"/>
    <mergeCell ref="C25:D25"/>
    <mergeCell ref="C16:D16"/>
    <mergeCell ref="C18:D18"/>
    <mergeCell ref="C19:D19"/>
    <mergeCell ref="C20:D20"/>
    <mergeCell ref="C17:D17"/>
    <mergeCell ref="C21:D21"/>
    <mergeCell ref="C22:D22"/>
    <mergeCell ref="C23:D23"/>
    <mergeCell ref="C24:D24"/>
    <mergeCell ref="C31:D31"/>
    <mergeCell ref="C32:D32"/>
    <mergeCell ref="C26:D26"/>
    <mergeCell ref="C27:D27"/>
    <mergeCell ref="C28:D28"/>
    <mergeCell ref="C29:D29"/>
    <mergeCell ref="C30:D30"/>
    <mergeCell ref="C37:D37"/>
    <mergeCell ref="C36:D36"/>
    <mergeCell ref="C33:D33"/>
    <mergeCell ref="C34:D34"/>
    <mergeCell ref="A35:D35"/>
    <mergeCell ref="A43:B43"/>
    <mergeCell ref="C42:D42"/>
    <mergeCell ref="C38:D38"/>
    <mergeCell ref="C39:D39"/>
    <mergeCell ref="C40:D40"/>
    <mergeCell ref="C41:D41"/>
    <mergeCell ref="C43:D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6"/>
  <sheetViews>
    <sheetView workbookViewId="0">
      <selection activeCell="E15" sqref="E15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1.140625" style="51" bestFit="1" customWidth="1"/>
    <col min="4" max="4" width="6.85546875" style="23" customWidth="1"/>
    <col min="5" max="5" width="40.28515625" style="1" customWidth="1"/>
    <col min="6" max="6" width="20.85546875" style="56" bestFit="1" customWidth="1"/>
    <col min="7" max="16384" width="9.140625" style="1"/>
  </cols>
  <sheetData>
    <row r="1" spans="2:6" ht="33.75" x14ac:dyDescent="0.25">
      <c r="B1" s="91" t="s">
        <v>75</v>
      </c>
      <c r="C1" s="91"/>
      <c r="D1" s="91"/>
      <c r="E1" s="91"/>
      <c r="F1" s="91"/>
    </row>
    <row r="2" spans="2:6" ht="18.75" x14ac:dyDescent="0.25">
      <c r="B2" s="92" t="s">
        <v>76</v>
      </c>
      <c r="C2" s="93"/>
      <c r="D2" s="93"/>
      <c r="E2" s="93"/>
      <c r="F2" s="93"/>
    </row>
    <row r="3" spans="2:6" ht="33" x14ac:dyDescent="0.25">
      <c r="B3" s="94" t="s">
        <v>71</v>
      </c>
      <c r="C3" s="94"/>
      <c r="D3" s="94"/>
      <c r="E3" s="94"/>
      <c r="F3" s="94"/>
    </row>
    <row r="4" spans="2:6" ht="17.25" x14ac:dyDescent="0.25">
      <c r="B4" s="95" t="s">
        <v>78</v>
      </c>
      <c r="C4" s="95"/>
      <c r="D4" s="95"/>
      <c r="E4" s="95"/>
      <c r="F4" s="95"/>
    </row>
    <row r="5" spans="2:6" x14ac:dyDescent="0.25">
      <c r="B5" s="21"/>
      <c r="C5" s="49"/>
      <c r="D5" s="22"/>
    </row>
    <row r="6" spans="2:6" s="38" customFormat="1" ht="17.100000000000001" customHeight="1" x14ac:dyDescent="0.25">
      <c r="B6" s="39" t="s">
        <v>31</v>
      </c>
      <c r="C6" s="74" t="s">
        <v>73</v>
      </c>
      <c r="D6" s="40"/>
      <c r="E6" s="41" t="s">
        <v>51</v>
      </c>
      <c r="F6" s="74" t="s">
        <v>73</v>
      </c>
    </row>
    <row r="7" spans="2:6" ht="15.75" x14ac:dyDescent="0.25">
      <c r="B7" s="25"/>
      <c r="C7" s="50"/>
      <c r="D7" s="26"/>
      <c r="E7" s="27" t="s">
        <v>52</v>
      </c>
      <c r="F7" s="57">
        <v>132482.65769249512</v>
      </c>
    </row>
    <row r="8" spans="2:6" x14ac:dyDescent="0.25">
      <c r="B8" s="28" t="s">
        <v>32</v>
      </c>
      <c r="C8" s="50"/>
      <c r="D8" s="26"/>
      <c r="E8" s="27" t="s">
        <v>53</v>
      </c>
      <c r="F8" s="57">
        <v>146129.68963272378</v>
      </c>
    </row>
    <row r="9" spans="2:6" x14ac:dyDescent="0.25">
      <c r="B9" s="29" t="s">
        <v>33</v>
      </c>
      <c r="C9" s="50">
        <v>267576.74648155115</v>
      </c>
      <c r="D9" s="26"/>
      <c r="E9" s="27" t="s">
        <v>54</v>
      </c>
      <c r="F9" s="57">
        <v>8793.7906461741277</v>
      </c>
    </row>
    <row r="10" spans="2:6" x14ac:dyDescent="0.25">
      <c r="B10" s="28" t="s">
        <v>34</v>
      </c>
      <c r="C10" s="50"/>
      <c r="D10" s="26"/>
      <c r="E10" s="30" t="s">
        <v>55</v>
      </c>
      <c r="F10" s="57"/>
    </row>
    <row r="11" spans="2:6" x14ac:dyDescent="0.25">
      <c r="B11" s="29" t="s">
        <v>35</v>
      </c>
      <c r="C11" s="50">
        <v>4248.5428946557258</v>
      </c>
      <c r="D11" s="26"/>
      <c r="E11" s="27" t="s">
        <v>56</v>
      </c>
      <c r="F11" s="57">
        <v>1955.5686903728833</v>
      </c>
    </row>
    <row r="12" spans="2:6" x14ac:dyDescent="0.25">
      <c r="B12" s="28" t="s">
        <v>36</v>
      </c>
      <c r="C12" s="50"/>
      <c r="D12" s="26"/>
      <c r="E12" s="31" t="s">
        <v>57</v>
      </c>
      <c r="F12" s="57"/>
    </row>
    <row r="13" spans="2:6" x14ac:dyDescent="0.25">
      <c r="B13" s="29" t="s">
        <v>37</v>
      </c>
      <c r="C13" s="50">
        <v>29134.194675762574</v>
      </c>
      <c r="D13" s="26"/>
      <c r="E13" s="27" t="s">
        <v>58</v>
      </c>
      <c r="F13" s="57">
        <v>325626.61279808002</v>
      </c>
    </row>
    <row r="14" spans="2:6" x14ac:dyDescent="0.25">
      <c r="B14" s="29"/>
      <c r="C14" s="50"/>
      <c r="D14" s="26"/>
      <c r="E14" s="27" t="s">
        <v>59</v>
      </c>
      <c r="F14" s="57">
        <v>153070.43941201494</v>
      </c>
    </row>
    <row r="15" spans="2:6" x14ac:dyDescent="0.25">
      <c r="D15" s="32"/>
      <c r="E15" s="27" t="s">
        <v>60</v>
      </c>
      <c r="F15" s="57">
        <v>103045.75571673238</v>
      </c>
    </row>
    <row r="16" spans="2:6" x14ac:dyDescent="0.25">
      <c r="B16" s="33"/>
      <c r="C16" s="50"/>
      <c r="D16" s="26"/>
      <c r="E16" s="34"/>
      <c r="F16" s="58"/>
    </row>
    <row r="17" spans="2:6" s="66" customFormat="1" ht="17.100000000000001" customHeight="1" x14ac:dyDescent="0.25">
      <c r="B17" s="61" t="s">
        <v>38</v>
      </c>
      <c r="C17" s="62">
        <f>SUM(C9:C13)</f>
        <v>300959.48405196943</v>
      </c>
      <c r="D17" s="63"/>
      <c r="E17" s="64" t="s">
        <v>61</v>
      </c>
      <c r="F17" s="65">
        <f>SUM(F7:F15)</f>
        <v>871104.51458859316</v>
      </c>
    </row>
    <row r="18" spans="2:6" x14ac:dyDescent="0.25">
      <c r="B18" s="28"/>
      <c r="C18" s="52"/>
      <c r="D18" s="43"/>
      <c r="E18" s="44"/>
      <c r="F18" s="59"/>
    </row>
    <row r="19" spans="2:6" ht="17.100000000000001" customHeight="1" x14ac:dyDescent="0.25">
      <c r="B19" s="42" t="s">
        <v>39</v>
      </c>
      <c r="C19" s="73" t="s">
        <v>73</v>
      </c>
      <c r="D19" s="26"/>
      <c r="E19" s="42" t="s">
        <v>72</v>
      </c>
      <c r="F19" s="73" t="s">
        <v>73</v>
      </c>
    </row>
    <row r="20" spans="2:6" x14ac:dyDescent="0.25">
      <c r="B20" s="29" t="s">
        <v>40</v>
      </c>
      <c r="C20" s="50"/>
      <c r="D20" s="26"/>
      <c r="E20" s="13" t="s">
        <v>62</v>
      </c>
      <c r="F20" s="57">
        <v>0</v>
      </c>
    </row>
    <row r="21" spans="2:6" x14ac:dyDescent="0.25">
      <c r="B21" s="29" t="s">
        <v>41</v>
      </c>
      <c r="C21" s="50"/>
      <c r="D21" s="26"/>
      <c r="E21" s="13" t="s">
        <v>63</v>
      </c>
      <c r="F21" s="57">
        <v>302203.06362832355</v>
      </c>
    </row>
    <row r="22" spans="2:6" x14ac:dyDescent="0.25">
      <c r="B22" s="29" t="s">
        <v>42</v>
      </c>
      <c r="C22" s="50"/>
      <c r="D22" s="26"/>
      <c r="E22" s="13" t="s">
        <v>64</v>
      </c>
      <c r="F22" s="57">
        <v>354951.62332297739</v>
      </c>
    </row>
    <row r="23" spans="2:6" x14ac:dyDescent="0.25">
      <c r="B23" s="29" t="s">
        <v>43</v>
      </c>
      <c r="C23" s="50"/>
      <c r="D23" s="26"/>
      <c r="E23" s="13" t="s">
        <v>65</v>
      </c>
      <c r="F23" s="57">
        <v>674352.64920343237</v>
      </c>
    </row>
    <row r="24" spans="2:6" x14ac:dyDescent="0.25">
      <c r="B24" s="29" t="s">
        <v>44</v>
      </c>
      <c r="C24" s="53">
        <v>3028934.89812695</v>
      </c>
      <c r="D24" s="35"/>
      <c r="E24" s="34"/>
      <c r="F24" s="58"/>
    </row>
    <row r="25" spans="2:6" ht="15.75" x14ac:dyDescent="0.25">
      <c r="B25" s="29" t="s">
        <v>45</v>
      </c>
      <c r="C25" s="50">
        <v>-690463.689508382</v>
      </c>
      <c r="D25" s="36"/>
      <c r="E25" s="64" t="s">
        <v>66</v>
      </c>
      <c r="F25" s="69">
        <f>SUM(F20:F24)</f>
        <v>1331507.3361547333</v>
      </c>
    </row>
    <row r="26" spans="2:6" x14ac:dyDescent="0.25">
      <c r="B26" s="29" t="s">
        <v>46</v>
      </c>
      <c r="C26" s="55">
        <v>63688.341905086709</v>
      </c>
      <c r="D26" s="37"/>
      <c r="E26" s="34"/>
      <c r="F26" s="58"/>
    </row>
    <row r="27" spans="2:6" ht="17.100000000000001" customHeight="1" x14ac:dyDescent="0.25">
      <c r="B27" s="29" t="s">
        <v>47</v>
      </c>
      <c r="C27" s="50">
        <v>-5369.9084080749863</v>
      </c>
      <c r="D27" s="36"/>
      <c r="E27" s="42" t="s">
        <v>67</v>
      </c>
      <c r="F27" s="73" t="s">
        <v>73</v>
      </c>
    </row>
    <row r="28" spans="2:6" x14ac:dyDescent="0.25">
      <c r="B28" s="29" t="s">
        <v>48</v>
      </c>
      <c r="C28" s="50">
        <v>56644.675659242181</v>
      </c>
      <c r="D28" s="26"/>
      <c r="E28" s="27" t="s">
        <v>67</v>
      </c>
      <c r="F28" s="57">
        <v>53697.600522360772</v>
      </c>
    </row>
    <row r="29" spans="2:6" x14ac:dyDescent="0.25">
      <c r="B29" s="29"/>
      <c r="C29" s="50"/>
      <c r="D29" s="26"/>
      <c r="E29" s="27" t="s">
        <v>68</v>
      </c>
      <c r="F29" s="57">
        <v>498084.35056207451</v>
      </c>
    </row>
    <row r="30" spans="2:6" s="66" customFormat="1" ht="17.100000000000001" customHeight="1" x14ac:dyDescent="0.25">
      <c r="B30" s="61" t="s">
        <v>49</v>
      </c>
      <c r="C30" s="62">
        <f>SUM(C24:C28)</f>
        <v>2453434.317774822</v>
      </c>
      <c r="D30" s="67"/>
      <c r="E30" s="68" t="s">
        <v>69</v>
      </c>
      <c r="F30" s="65">
        <f>F28+F29</f>
        <v>551781.95108443534</v>
      </c>
    </row>
    <row r="31" spans="2:6" x14ac:dyDescent="0.25">
      <c r="B31" s="29"/>
      <c r="C31" s="50"/>
      <c r="D31" s="26"/>
      <c r="E31" s="27"/>
      <c r="F31" s="57"/>
    </row>
    <row r="32" spans="2:6" s="38" customFormat="1" ht="20.100000000000001" customHeight="1" x14ac:dyDescent="0.25">
      <c r="B32" s="45" t="s">
        <v>50</v>
      </c>
      <c r="C32" s="54">
        <f>C17+C30</f>
        <v>2754393.8018267914</v>
      </c>
      <c r="D32" s="46"/>
      <c r="E32" s="47" t="s">
        <v>70</v>
      </c>
      <c r="F32" s="60">
        <f>F17+F25+F30</f>
        <v>2754393.8018277618</v>
      </c>
    </row>
    <row r="33" spans="2:2" x14ac:dyDescent="0.25">
      <c r="B33" s="24"/>
    </row>
    <row r="34" spans="2:2" x14ac:dyDescent="0.25">
      <c r="B34" s="24"/>
    </row>
    <row r="35" spans="2:2" x14ac:dyDescent="0.25">
      <c r="B35" s="24"/>
    </row>
    <row r="36" spans="2:2" x14ac:dyDescent="0.25">
      <c r="B36" s="24"/>
    </row>
  </sheetData>
  <mergeCells count="4">
    <mergeCell ref="B1:F1"/>
    <mergeCell ref="B3:F3"/>
    <mergeCell ref="B4:F4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ABC</cp:lastModifiedBy>
  <dcterms:created xsi:type="dcterms:W3CDTF">2024-09-24T17:17:02Z</dcterms:created>
  <dcterms:modified xsi:type="dcterms:W3CDTF">2025-10-07T17:59:00Z</dcterms:modified>
</cp:coreProperties>
</file>